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99" firstSheet="8" activeTab="9"/>
  </bookViews>
  <sheets>
    <sheet name="3" sheetId="1" state="hidden" r:id="rId1"/>
    <sheet name="1乡村医生培训经费" sheetId="2" r:id="rId2"/>
    <sheet name="2农村计划生育法定奖励经费" sheetId="3" r:id="rId3"/>
    <sheet name="3公共卫生应急专项经费" sheetId="4" r:id="rId4"/>
    <sheet name="4公立医院院长及总会计师年薪经费" sheetId="5" r:id="rId5"/>
    <sheet name="5卫生专项经费" sheetId="6" r:id="rId6"/>
    <sheet name="6定向培养本土化大专学历医学人才经费" sheetId="7" r:id="rId7"/>
    <sheet name="7社区计生工作经费" sheetId="8" r:id="rId8"/>
    <sheet name="8计生工作管理及政策配套专项经费" sheetId="9" r:id="rId9"/>
    <sheet name="9计生手术免费补助经费" sheetId="10" r:id="rId10"/>
    <sheet name="10预留卫生体制改革专项经费" sheetId="11" r:id="rId11"/>
    <sheet name="11疾病应急救助专项" sheetId="12" r:id="rId12"/>
    <sheet name="12婚检经费" sheetId="13" r:id="rId13"/>
    <sheet name="13两区社区医疗卫生服务补助" sheetId="14" r:id="rId14"/>
    <sheet name="14公立医院还贷利息专项" sheetId="15" r:id="rId15"/>
    <sheet name="15三明市卫生和计划生育委员会部门业务费" sheetId="16" r:id="rId16"/>
  </sheets>
  <definedNames>
    <definedName name="_xlnm.Print_Area" localSheetId="0">'3'!$A$1:$H$12</definedName>
  </definedNames>
  <calcPr fullCalcOnLoad="1"/>
</workbook>
</file>

<file path=xl/sharedStrings.xml><?xml version="1.0" encoding="utf-8"?>
<sst xmlns="http://schemas.openxmlformats.org/spreadsheetml/2006/main" count="457" uniqueCount="96">
  <si>
    <t>附件3</t>
  </si>
  <si>
    <t>部门业务费和其它专项资金绩效自评表</t>
  </si>
  <si>
    <t>部门名称：</t>
  </si>
  <si>
    <t>专项名称：</t>
  </si>
  <si>
    <t>单位：万元</t>
  </si>
  <si>
    <t>预算金额</t>
  </si>
  <si>
    <t>实际到位</t>
  </si>
  <si>
    <t>实际支出</t>
  </si>
  <si>
    <t>结余</t>
  </si>
  <si>
    <t>金额</t>
  </si>
  <si>
    <t>占预算金额比例</t>
  </si>
  <si>
    <t>目标完成
情况</t>
  </si>
  <si>
    <t>资金使用
管理情况</t>
  </si>
  <si>
    <t>存在主要
问题</t>
  </si>
  <si>
    <t>相关意见
建议</t>
  </si>
  <si>
    <t>填表人：</t>
  </si>
  <si>
    <t>填表时间：</t>
  </si>
  <si>
    <t>联系电话：</t>
  </si>
  <si>
    <t>三明市卫生和计划生育委员会</t>
  </si>
  <si>
    <t>乡村医生培训经费</t>
  </si>
  <si>
    <t>经评价核验，2017年乡村医生培训项目的年度绩效目标全部完成，部分指标超额完成。具体如下：
1.时效目标：经核验，所有项目均在2017年年底前完成。目标完成100%。
2.成本目标：20.94万元经费用于乡村医生培训项目支出。目标完成100%。
3.产出数量目标：2017年全年开展针对2676名乡村医生开展培训，达到年初绩效目标任务值。目标完成103%。
4.产出质量目标：2017年乡村医生培训项目合格率达90%，达到年初绩效目标任务值。目标完成103%。
5.效益目标：2017年该项目实施后，强化了乡村医生基础知识、基本技能，提高了服务能力，方便农村群众看病就医，完成年度可持续影响目标。</t>
  </si>
  <si>
    <t>2017年度项目支出预算安排35万元，到位20.94万元，实际支出20.94万元，项目资金到位率60%，支出实现率60%。项目的实际支出有完整的审批程序和手续，符合国家法规和财务管理制度以及有关专项资金管理规定。</t>
  </si>
  <si>
    <t>1.工作开展进度略慢。
2.乡村医生年龄结构跨度较大，接受能力参差不齐，年龄大的村医学习接受能力较差。
3.乡村医生年龄老化，断层严重。</t>
  </si>
  <si>
    <t>1.将督促各县（市、区）每年做好工作计划，确保各项工作按计划及时开展。
2.为加强基层医疗机构服务能力，扩大乡村医生队伍，适当调整乡村医生培训方式，采用简单易懂的方式开展培训。
3.我市从2017年起在三明医学科技职业学院新设农村医学（中专）班，首批招收80名，定向乡村卫生所培养乡村医生。2018年将继续招收100名。</t>
  </si>
  <si>
    <t>填表人：郝丹晨</t>
  </si>
  <si>
    <t>0598-8224857</t>
  </si>
  <si>
    <t>农村计划生育法定奖励</t>
  </si>
  <si>
    <t>经评价核验，2017年计生工作管理及政策配套专项经费的年度绩效目标全部完成，部分指标超额完成。具体如下：
1、时效目标：在2017年年底前完成。目标完成100%。
2、产出数量目标：2017年农村部分计划生育家庭奖励扶助5643人，计生特殊家庭1000人，城镇独生子女家庭奖励扶助12485人，农村部分计划生育家庭贡献奖励3138人，农村二女绝育户41654人，独生子女领证户251人。目标完成112%。
3、产出质量目标：2017年按照有关文件要求，及时合法合规兑现落实到位，目标完成100%。
4、产出效益目标：出生人口素质提高，全省平均出生人口政策符合率92%，目标完成比例102%。计生群众服务到位率94%，目标完成比例104%。
5、服务对象满意度目标：满意度达95%，完成目标104%。</t>
  </si>
  <si>
    <t>2017年度项目支出预算安排432万元，到位380.07万元，实际支出380.07万元，项目资金到位率88%，支出实现率88%。项目的实际支出有完整的审批程序和手续，符合国家法规和财务管理制度以及有关专项资金管理规定。</t>
  </si>
  <si>
    <t>1.享受对象有遗漏。在工作实践中，工作人员变动较大，政策理解不够，口径把握不一，奖励扶助对象确认存在误差，致使个别奖扶对象的迟报、漏报现象发生。同时由于个别基层单位宣传、摸底尚不够到位，群众证明资料提交不及时等原因，造成个别外出计划生育奖励扶助对象由于不知晓有关规定而未能及时申报纳入奖扶。
2.奖扶标准偏低。国家奖扶标准低、增长慢。未随经济发展水平同步增长，导致原有的政策激励效应日益弱化。
3.信息核实难度大。近年人口流动性大，部分对象外出务工或居住，年审时难以联系到本人，导致奖扶政策不能及时落实，影响政策落实及时率。</t>
  </si>
  <si>
    <t>1.提升工作质量。多形式、多渠道加大对奖励扶助制度的宣传，提高群众的知晓率，将政策落实的自主权交给群众。在具体操作过程中，通过“提前摸底”，在事前落实积极的预防措施;通过“代理服务”，在事中落实有效的控制措施;通过“经济补偿”，在事后落实合理的补救措施;通过“强化宣传”，将此作为贯穿奖扶全过程的有效措施，进一步提升奖励扶助工作的质量和群众满意度。
2.不断完善计划生育家庭奖励扶助制度。多形式、多渠道加大对奖励扶助制度的宣传，提高群众的知晓率，提高扶助金额，采取事前摸底、事中落实、事后补偿等措施。完善社会保障制度,通过优先解决独生子女伤残死亡家庭的特殊困难, 逐步扩大社会保障覆盖面,更好地体现社会公平。
3.完善信息共享机制。建立全员人口信息平台，构建全员人口数据资源采集、审核、变更、上传的综合管理体系，实现全区成员部门间信息资源共享。</t>
  </si>
  <si>
    <t>公共卫生应急专项经费</t>
  </si>
  <si>
    <t>经评价核验，2017年公共卫生应急项目的年度绩效目标全部完成，具体如下：
1.时效目标：经核验，所有项目均在2017年年底前完成。目标完成100%。
2.成本目标：16万元用于购买应急物资；6万元用于应急演练培训。目标完成100%。
3.产出数量目标：2017年开展6期培训班，培训达325人次，达到年初绩效目标任务值。目标完成100%。
4.产出质量目标：2017年完成应急物资储备、演练培训达到年初绩效目标任务值，目标完成100%。
5.社会效益目标：2017年该项目实施后，增加必需应急物资20类，开展培训演练工作，及时科学有效处置突发公共卫生事件和苗头事件23起，完成全年目标任务，目标完成率达100%。</t>
  </si>
  <si>
    <t>2017年度项目支出预算安排40万元，到位22万元，实际支出22万元，项目资金到位率55%，支出实现率55%。项目的实际支出有完整的审批程序和手续，符合国家法规和财务管理制度以及有关专项资金管理规定。</t>
  </si>
  <si>
    <t>1.医务人员排班与演练培训工作矛盾；
2.培训师资不足；
3.传染病苗头信息报告不及时。</t>
  </si>
  <si>
    <t>1.尽量利用节假日和业务时间开展培训和演练；
2.邀请省级专家来授课；
3.把卫生应急工作纳入院长年薪制考评指标。</t>
  </si>
  <si>
    <t>公立医院院长及总会计师年薪</t>
  </si>
  <si>
    <t>经评价核验，2017年度公立医院院长及总会计师年薪专项支出绩效项目年度绩效目标全部完成。具体如下：
1.时效目标：在2017年年底前完成。目标完成100%。
2.成本目标：210万元全额支出，用于发放公立医院院长及总会计师年薪，目标完成100%。
3.产出数量目标：发放市本级4家公立医院院长、总会计师年薪。考核结果均高于上一年度，目标完成率100%。
4.产出质量目标：2017年均按要求完成省上及市里制定的相关目标任务，如医药费用增幅、药品耗材占比等均优于省上规定的指标，达到年初绩效目标任务值，目标完成100%。
5.效益目标：2017年该项目实施后，全市22家公立医院医务性收入111634.53万元，占医药收入40.69%（床位收入9116.13万元、手术治疗护理等服务收入102518.4万元），较2016年同期103506.15万元增加8128.38万元，增长7.85%；完成全年目标任务，目标完成率达100%。</t>
  </si>
  <si>
    <t>2017年度项目支出预算安排210万元，到位210万元，实际支出210万元，项目资金到位率100%，支出实现率100%。项目的实际支出有完整的审批程序和手续，符合国家法规和财务管理制度以及有关专项资金管理规定。</t>
  </si>
  <si>
    <t>1.由于我市医改先行先试，受主、客观因素的影响，在省卫计委开展的第三方调查患者满意度情况较往年下滑明显。
2.部分公立医院精细化管理程度有待提高，医院运行管理成本较往年有所提高。
3.部分公立医院总会计师未能完全尽到监管职责，导致医院相关财务管理指标超标。</t>
  </si>
  <si>
    <t>1.以院长年薪制、总会计师年薪考核为抓手，强化对公立医院的目标管理，特别是医药收入增长率、药品耗材占比、医务性收入占比、按疾病诊断相关分组（C-DRG）收付费改革等指标的跟踪监控，将医药收入增长率控制在8%以下，控制门急诊次均费用等相关指标，提高群众满意度。 
2.通过精细化管理考核指标的设定，强化精细化管理意识，加强公立医院精细化管理程度，降低医院运行管理成本。
3.提高公立医院总会计师管理意识，让总会计师切实参与到医院决策当中，提高医院财务管理水平。</t>
  </si>
  <si>
    <t>卫生专项</t>
  </si>
  <si>
    <t>经评价核验，2017年卫生专项项目的年度绩效目标全部完成，部分指标超额完成。具体如下：
1.时效目标：项目在2017年年底前完成。目标完成100%。
2.成本目标：总成本560万元，其中110万元用于市卫计委工作经费支出，200万元用于市妇幼保健院业务用房改造经费支出，70万元用于市卫生监督所监督工作经费支出。目标完成100%。
3.产出数量目标：2017年全年开展医疗卫生机构督导，督导次数20次，覆盖12个县（市、区），达到年初绩效目标任务值。目标完成100%。
4.产出质量目标：2017年公立医院医药总收入增长率控制在10%以内，达到年初绩效目标任务值，目标完成100%。
5.社会效益目标：医疗收入增长率6.07%，督例数129起，妇幼机构新建产科大楼，就医环境改善，目标完成比例107%。
6.可持续影响目标、服务对象满意度：降低了医疗机构管理成本，促进医院精细化管理，群众满意率高于90%。完成全年目标任务，目标完成率达100%。</t>
  </si>
  <si>
    <t>2017年度项目支出预算安排700万元，到位560万元，实际支出560万元，项目资金到位率80%，支出实现率80%。项目的实际支出有完整的审批程序和手续，符合国家法规和财务管理制度以及有关专项资金管理规定。</t>
  </si>
  <si>
    <t>1.资金到位较慢。制定资金计划流程较长，多为年中完成项目资金计划的制定，常导致资金跨年度使用。
2.资金分配过于碎片化。由于分配项目较多，导致资金分配不集中，各项目分配资金较少，无法在短时间内改善单项目建设情况。
3.工作经费使用绩效不明确。由于开展督查等项目工作时常为多个项目同时进行，使资金投入与绩效产出的衔接不够紧密。</t>
  </si>
  <si>
    <t>1.加快制定资金计划。每年度尽早制定资金计划，加强与业务科室的沟通交流，缩短制定计划的流程，避免资金跨年度使用。
2.集中资金改善项目建设情况。对项目区分轻重缓急，集中资金投入紧急、重要的项目。
3.及时评估项目绩效，明确项目资金分配。在使用工作经费的过程中，一方面提高资金使用效率，一方面量化绩效指标，及时监控项目绩效完成情况。</t>
  </si>
  <si>
    <t>定向培养本土化大专学历医学人才学费</t>
  </si>
  <si>
    <t>经评价核验，2017年本土化大专医学人才培养项目的年度绩效目标全部完成，部分指标超额完成。具体如下：
1.时效目标：经核验，所有项目均在2017年年底前完成。目标完成100%。
2.成本目标：32.67万元本土化大专医学人才培养项目经费用于学费支出，目标完成100%。
3.产出数量目标：2017年全年开展本土化大专医学人才培养，培养人数99人，达到年初绩效目标任务值。目标完成100%。
4.产出质量目标：2017年学费准时足额转至各高校，达到年初绩效目标任务值，目标完成100%。
5.产出效益：2017年该项目实施后，充实了基层医师队伍，缓解了群众看病难问题完成全年社会效益目标任务，基层医疗机构门诊量占总门诊量比例提高，为39.49%，目标完成率达109%。</t>
  </si>
  <si>
    <t>2017年度项目支出预算安排50万元，到位32.67万元，实际支出32.67万元，项目资金到位率65%，支出实现率65%。项目的实际支出有完整的审批程序和手续，符合国家法规和财务管理制度以及有关专项资金管理规定。</t>
  </si>
  <si>
    <t>1.资金到位与资金列支不够同步。
2.大专生生源素质较低。
3.由于各县（市、区）的编制问题，招生需求正逐年减少，项目效益弱化。</t>
  </si>
  <si>
    <t>1.促进资金收支同步。
2.协调相关院校加强在校学生管理，提高学生专业水平，提高学生素质。
3.督促各县（市、区）卫计部门加强与编办等部门的沟通协调，争取更多的编制。</t>
  </si>
  <si>
    <t>社区计生工作经费</t>
  </si>
  <si>
    <t>经评价核验，2017年社区计生工作经费项目的年度绩效目标全部完成，部分指标超额完成。具体如下：
1．时效目标：经核验，所有项目均在2017年年底前完成。目标完成100%。
2．成本目标：18.5万元社区计生工作经费经费用于社区计生工作开展，其中：拨付梅列区计划生育工作经费9.9万元，拨付三元区卫计局计划生育工作经费8.6万元。目标完成100%。
3．产出数量目标：2017年全年开展流入人口计划生育管理，服务管理到位10.1万人，比目标数9.6万人多0.5万人，目标完成104.6%，超额完成年初任务。
4．产出质量目标：2017年流入人口服务管理到位率达到98%以上，超过年初绩效目标95%的任务值，目标完成103%，超额完成任务。
5．社会效益目标、可持续影响目标：2017年该项目实施后，流入人口免费计划生育基本服务到位率达到98%以上，超过95%的目标要求；流入群众自觉遵守计划生育，政策符合率达92%，超过90%的目标要求。完成全年目标任务，目标完成率达101%以上。</t>
  </si>
  <si>
    <t>2017年度项目支出预算安排18万元，到位18.5万元，实际支出18.5万元，项目资金到位率103%，支出实现率103%。项目的实际支出有完整的审批程序和手续，符合国家法规和财务管理制度以及有关专项资金管理规定。</t>
  </si>
  <si>
    <t>1.基层队伍建设滞后、服务网络建设比较薄弱。区、乡、村三级流动人口管理人员均身兼多职，工作任务十分繁重，基层工作人员变动频率大，工作人员综合素质不高，无法保障工作的切实有效落实。
2.与流动人口对计生均等化服务的要求还有差距，服务能力和服务水平还有待提高。
3.流动人口信息核实难度较大，信息质量有待提高。</t>
  </si>
  <si>
    <t>1.加强计生工作调研和督查，督促基层稳定计生工作队伍，明确工作职责和工作分工，加强业务培训，提高队伍整体素质。
2.加强服务能力建设，积极发挥卫生和计生优质资源的作用，加强优生优育、避孕节育、妇幼健康的咨询指导，全面落实免费的卫生计生均等化服务项目。
3.加强基层人员业务和流动人口信息系统培训，提高队伍整体素质，督促基层定期做好流动人口统计监测。</t>
  </si>
  <si>
    <t>计生工作管理及政策配套专项经费</t>
  </si>
  <si>
    <t>经评价核验，2017年计生工作管理及政策配套专项经费的年度绩效目标全部完成，部分指标超额完成。具体如下：
1.时效目标：经核验，所有项目均在2017年年底前完成。目标完成100%。
2.成本目标：35万元经费用于宣传培训、计生督查、信息化建设等支出，20万元经费用于奖励经费支出。60万元拨付市计生协会。目标完成100%。
3.产出数量目标：2017年全年全市政策外生育得到有效控制，全市政策外生育2763人，较2016年减少796人，达到控制在4500人以内的目标要求，达到年初绩效目标任务值。目标完成160%，超额完成年初任务。
4.产出质量目标：2017年育龄群众服务管理到位率达到98%以上，超过年初绩效目标95%的任务值，目标完成103%。
5.社会效益目标、可持续影响目标：2017年该项目实施后，出生人口素质得到提高，婴儿死亡率为3.9‰，达到6‰以下的目标要求；群众自觉遵守计划生育，政策符合率达94%，超过90%的目标要求。完成全年目标任务，目标完成率达103%以上。</t>
  </si>
  <si>
    <t>2017年度项目支出预算安排130万元，到位115万元，实际支出115万元，项目资金到位率88%，支出实现率88%。项目的实际支出有完整的审批程序和手续，符合国家法规和财务管理制度以及有关专项资金管理规定。</t>
  </si>
  <si>
    <t>1.基层队伍不太稳定，人员变换比较频繁。
2.计划生育全员人口信息数据质量还存在问题，有待进一步提高。
3.与群众对生殖健康服务的要求还有差距，服务能力和服务水平还有待继续提高。</t>
  </si>
  <si>
    <t>1.加强计生工作调研和督查，督促基层稳定计生工作队伍，加强业务培训，提高队伍整体素质。
2.加强基层人员业务和全员人口信息系统培训，提高队伍整体素质。
3.加强服务能力建设，积极发挥卫生和计生优质资源的作用，加强优生优育优检、妇幼健康的咨询指导，落实免费的卫生计生服务项目，尤其是落实好免费孕前优生健康检查。</t>
  </si>
  <si>
    <t>计生手术免费补助</t>
  </si>
  <si>
    <t>经评价核验，2017年免费计划生育技术服务项目的年度绩效目标全部完成，部分指标超额完成。具体如下：
1.时效目标：经核验，所有项目均在2017年年底前完成。目标完成100%。
2.成本目标：18.56万元计生手术免费补助经费用于免费孕前优生检查支出，24.66万元计生手术免费补助费用于计划生育避孕节育技术服务支出。目标完成100%。
3.产出数量目标：2017年全年开展绩效目标补助实际完成免费计划生育技术服务数量18796例，完成率超100%，达到年初绩效目标任务值。其中目标完成数量项目完成率达到188%，超额完成年初任务。
4.产出质量目标：2017年目标完成质量不足100%,未达到年初绩效目标任务值，绩效目标补助目标完成率90%。
5.社会效益目标、可持续影响目标：2017年该项目实施后，社会效益上降低非意愿妊娠，提高群众生殖健康水平，保障了育龄群众的生命安全，目标完成率100%。可持续效益上，计生政策符合率高于全省平均水平，目标完成率100%。实际项目效益方面计划生育技术服务只针对育龄群众，社会公众的满意度有所下降，服务对象满意度调查79%，未完成年度目标。</t>
  </si>
  <si>
    <t>2017年度项目支出预算安排50万元，到位43.22万元，实际支出43.22万元，项目资金到位率86%，支出实现率86%。项目的实际支出有完整的审批程序和手续，符合国家法规和财务管理制度以及有关专项资金管理规定。</t>
  </si>
  <si>
    <t>（一）基层医疗机构妇幼技术人员服务能力不强。部分乡镇医疗机构技术人员只限于开展计划生育咨询指导随访服务，导致开展计划生育技术服务项目不全。
（二）技术服务工作人才缺乏。基层医疗机构计划生育技术服务人员结构不适应优质服务工作的需要，年龄结构偏大，具备执业资质的较少，特别是高学历、高职称的学科带头人少。
（三）财政补助的金额标准太低。由于用于计生手术的医疗成本逐年上涨，免费次数大大超过最终完成的手术例数，造成超出的服务次数为倒贴成本的服务；加之服务的项目更加优质规范，而财政补助的金额仍按多年前的标准补助，从而造成收不抵支的现象，且支出进度偏慢。流动人口计划生育手术费用未落实。</t>
  </si>
  <si>
    <t>（一）加强信息化管理，落实随访服务。建立育龄人群生殖健康档案，完善电子医疗文书，提高技术服务信息化水平，加强术后随访工作，确保育龄群众生殖健康。
（二）加强技术服务人才队伍建设。加强基层技术服务人才培养，提高基层技术服务水平。
（三）建议提高计划生育手术经费补助。进一步规范享受免费计生手术服务条件、具体项目、次数。除此之外的服务情况可转为按国家规定标准收费。加快财政拨付经费及拨付进度，财政补助以月或季度进行较合理。将计划生育手术免费经费纳入医疗保障系统直接报销，由单位与医疗保障系统结算，减轻群众负担。同时，协调解决流动人口计划生育手术费用。计生手术免费补助经费拨付方式是否能调整为由施术的技术服务机构、医疗保健机构凭乡镇卫计办开具的计划生育手术免费服务单按例与财政部门结算。</t>
  </si>
  <si>
    <t>预留卫生体制改革专项</t>
  </si>
  <si>
    <t>经评价核验，2017年市医改专项支出绩效项目的年度绩效目标基本全部完成，部分指标超额完成。具体如下：
1、时效目标：经核验，所有项目均在2017年年底前完成。目标完成100%。
2、成本目标：120万元医改专项经费用于工作经费支出，300万元医改专项经费用于学科学会质控经费支出，20万元医改专项经费用于居民健康促进行动试点经费支出，40万元医改专项经费用于药品零差率补助支出。目标完成100%。
3、产出数量目标：2017年全市公立医疗机构入院人次317181人次，比去年同期312957人次，增加4224人次，增长1.35%；门急诊人次6098557人次，比去年同期5831787人次，增加266770人次，增长4.57%。达到年初绩效目标任务值。目标完成103%。
4、产出质量目标：2017年医药收入增长率为5.82%，达到年初绩效目标任务值，目标完成100%。
5、效益目标：2017年该项目实施后，医药总收入274349.16万元，比去年同期259257.8万元增加15091.36万元，同比增长5.82%，完成全年目标任务，目标完成率100%。1-12月份22家县级以上医院药品与卫生材料收入占医药总收入的32.65% ，比去年同期33.16%，下降0.51个百分点。完成全年目标任务，目标完成率100%。</t>
  </si>
  <si>
    <t>2017年度项目支出预算安排600万元，到位480万元，实际支出480万元，项目资金到位率80%，支出实现率80%。项目的实际支出有完整的审批程序和手续，符合国家法规和财务管理制度以及有关专项资金管理规定。</t>
  </si>
  <si>
    <t>1.群众满意度不高。从省卫计委通报的2017年度全省医院第三方满意度问卷调查情况来看，我市在各地区、省属、部队医院满意度测评中仅得85.71分，排名较为靠后。
2.医院管理有待加强。大多数医院分级诊疗指标中上下转诊平台大多未建立，流转不顺畅，下转人数较少。住院率指标合格率较低，仅14家达标，仍然存在小病大治现象。
3.按疾病诊断相关分组（C-DRG）收付费改革不到位。挂床体检、疑似门诊治疗的疾病收治住院等“小病大治”现象时有发生，病人实际支付和C-DRG定额标准差异较大。病案首页填写质量有待提高，信息系统建设和医疗数据质量审核有待加强。对于纯中医治疗、康复医疗病例等部分支付政策有待调整，特别是对住院天数2天病例，部分患者实际医疗成本低于平均成本，个人负担偏重。</t>
  </si>
  <si>
    <t>1.持续推进县级总医院（医联体）组建工作。完善总医院运行机制，大力推进分级诊疗推动医疗资源合理配置和纵向流动，促进医疗资源、人才、病种下沉基层，让群众在家门口就能实实在在享受到医改红利，提高群众满意度。
2.健全完善现代医院管理制度，着重推进管办分开、政事分开，建立决策、执行、监督相互协调、相互制衡、相互促进的管理体制和治理机制，推进医院内部管理规范化、精细化、科学化。
3.全面推进住院费用按疾病诊断相关分组收付费改革，促进医疗机构运行机制转换，有效降低医疗成本，控制医药费用不合理增长。</t>
  </si>
  <si>
    <t xml:space="preserve">疾病应急救助  </t>
  </si>
  <si>
    <t>经评价核验，2017年疾病应急救助项目的年度绩效目标全部完成，部分指标超额完成。具体如下：
1.时效目标：经核验，所有项目均在2017年年底前完成。目标完成100%。
2.成本目标：实际支出40.84万元，未超预算支出，目标完成100%。
3.产出数量目标：2017年全年开展疾病应急救助人数为60人，达到年初绩效目标任务值，目标完成率100%。
4.产出质量目标：2017年疾病应急救助对象死亡率为0。目标完成100%。
5.社会效益目标：2017年该项目实施后，60名救助对象生命安全得到保障，达到年初绩效目标任务值，目标完成率100%。
6.可持续影响目标：2017年该项目实施后，医疗机构应急服务能力得到提升，完成全年目标任务，目标完成率100%。
7.服务对象满意度目标：群众满意度达92%，达到年初绩效目标任务值，目标完成率102%。</t>
  </si>
  <si>
    <t>2017年度项目支出预算安排80万元，到位64万元，实际支出40.84万元，项目资金到位率80%，支出实现率51%。项目的实际支出有完整的审批程序和手续，符合国家法规和财务管理制度以及有关专项资金管理规定。</t>
  </si>
  <si>
    <t>1.定点救治医院上报疾病应救助申报材料不够及时和规范；
2.医疗机构实行应急救助，对于救助站送来的人员，需要救助站签字确认身份，存在管理不够规范的问题；
3.急救时间一般不超过7天，在基金申报审核过程中较难界定。</t>
  </si>
  <si>
    <t>1.高度重视，狠抓落实。充分认识建立疾病应急救助制度的重要性，积极宣传，加强沟通，提高效率，强化措施，规范申报材料流程，责任到人，确保各项工作落到实处。
2.探索完善，提高水平。按照省上有关文件精神，不断探索完善制度建设，总结经验，及时研究解决发现的问题，逐步完善政策。不断强化责任共担与多方联动的机制，不断提高疾病应急救助服务水平。
3.进一步强化部门配合。进一步做好疾病应急救助基金报销审核工作，根据福建省卫生计生委等6部门《关于完善疾病应急救助基金管理办法的通知》（闽卫医政[2015]142号）要求，根据我市各有关部门职能分工，建立由市卫生计生委、市财政局、市公安局、市民政局、市残联、市医管中心共6部门组成的疾病应急救助基金报销审核联席会议制度，定期召开联席会议，发挥联席会议基金审核作用。</t>
  </si>
  <si>
    <t>婚检经费补助</t>
  </si>
  <si>
    <t>经评价核验，2017年婚检项目的年度绩效目标基本完成，部分指标超额完成。具体如下：
1.时效目标：经核验，所有项目均在2017年年底前完成。目标完成100%。
2.成本目标：用于婚检的各种耗材支出30万元。目标完成100%。
3.产出数量目标：2017年全年完成婚检人数440人次，目标完成29.33%。
4.产出质量目标：2017年婚检工作能够严格按《福建省婚前保健工作规范（试行）》的规范》的要求开展工作，　　　　其中婚检质量合格率100%，达到年初绩效目标任务值，目标完成100%。
5.社会效益目标：2017年该项目实施后，婚检作为降低出生缺陷的第一道防治措施，起到了很好地预防作用。受检人员检出疾病的比例为25%，目标完成比例为125%；受检人员满意度95%，目标完成比例为105%。</t>
  </si>
  <si>
    <t>2017年度项目支出预算安排30万元，到位20万元，实际支出20万元，项目资金到位率67%，支出实现率67%。项目的实际支出有完整的审批程序和手续，符合国家法规和财务管理制度以及有关专项资金管理规定。</t>
  </si>
  <si>
    <t>1.婚检人次数较低，婚检不作为婚姻登记的前置条件，市民对婚前医学检查的重要性认识不够，导致来院接受婚前医学检查的人数比较少。
2.婚前医学检查知识的宣传力度不够。
3.与婚姻登记机关的配合不够。</t>
  </si>
  <si>
    <t>1.与市民政局婚姻登记机关密切配合，共同做好婚前医学检查工作。
2.加强医务人员业务的培训力度，为来院接受婚检的人员提供更加优质的、规范的婚检服务。
3.加大宣传力度，提高广大市民对婚前医学检查知识的知晓率，增强婚检人员主动接受婚检的自觉性。</t>
  </si>
  <si>
    <t>两区社区医疗卫生服务补助</t>
  </si>
  <si>
    <t>经评价核验，2017年两区社区医疗卫生服务补助项目的年度绩效目标全部完成，部分指标超额完成。具体如下：
1.时效目标：经核验，所有项目均在2017年年底前完成。目标完成100%。
2.成本目标：36.28万元两区社区医疗卫生服务补助经费用于梅列区基层卫生服务支出，42.8万元两区社区医疗卫生服务补助经费用于三元区基层卫生服务支出。目标完成100%。
3.产出数量目标：2017年全年基本公共卫生服务服务人口数为33.14万人，目标完成101%。
4.产出质量目标：2017年绩效考核得分为91.06分，达到年初绩效目标任务值，目标完成107%。
5.社会效益目标：2017年实现基本公共卫生服务辖区人口全覆盖，目标完成100%。
可持续影响目标：2017年，有效减轻了患者负担，解决了看病难、看病贵等老大难问题，重点人群管理率达到80%，目标完成率114%。
服务对象满意度目标：2017年辖区内居民对服务的满意度达为95%，目标完成率112%。</t>
  </si>
  <si>
    <t>2017年度项目支出预算安排81万元，到位79.08万元，实际支出79.08万元，项目资金到位率98%，支出实现率98%。项目的实际支出有完整的审批程序和手续，符合国家法规和财务管理制度以及有关专项资金管理规定。</t>
  </si>
  <si>
    <t>1.群众知晓率较低，项目宣传力度有待加强。
2.人员队伍方面。从事公共卫生服务项目的人员业务能力还需提高，基层人员紧张，工作量过大，导致工作质量和效率欠佳。中医药健康管理服务工作刚实施，专业人员缺乏，外行人员业务水平不高，进度缓慢。
3.项目实施方面。老年人与儿童中医药健康管理率有待提高。</t>
  </si>
  <si>
    <t xml:space="preserve">1.通过媒体宣传平台，加强项目宣传力度，提高群众知晓率。
2.加强乡镇卫生院、社区服务中心业务指导。增加乡镇卫生院、社区服务中心基本公共卫生服务所需的人才培训、培养，加强中医药人才队伍建设，调整和充实公共卫生服务队伍，夯实公共卫生服务工作基础。
3.开展老年人、儿童健康体检项目调研，增加或调整部分既科学适用又吸引老人的体检项目。加大宣传力度，提升老年人对项目知晓率，提升老年人对基层医疗机构信任度。
</t>
  </si>
  <si>
    <t>公立医院还贷利息专项</t>
  </si>
  <si>
    <t>经评价核验，2017年公立医院还贷利息专项项目的年度绩效目标全部完成。具体如下：
1.时效目标：经核验，所有项目均在2017年年底前完成。目标完成100%。
2.成本目标：180.59万元公立医院还贷利息专项经费用于市第一医院还贷支出，58.75万元公立医院还贷利息专项经费用于市中西医结合医院还贷支出。目标完成100%。
3.产出数量目标：2017年全年诊疗人次数140万人次，达到年初绩效目标任务值。目标完成100%。其中
4.产出质量目标：2017年治愈好转率92%，达到年初绩效目标任务值，目标完成100%。
5.社会效益目标：2017年该项目实施后，出院者平均医药费用同比增长2.02%，控制在5%以内，避免过于加重群众医疗负担。完成全年目标任务，目标完成率达100%。
可持续影响目标：2017年该项目实施后，医院就诊环境持续改善，医疗机构服务水平持续提高。完成全年目标任务，目标完成率达100%。</t>
  </si>
  <si>
    <t>2017年度项目支出预算安排350万元，到位239.34万元，实际支出239.34万元，其中180.59万元公立医院还贷利息专项经费用于市第一医院还贷支出，58.75万元公立医院还贷利息专项经费用于市中西医结合医院还贷支出。项目资金到位率68%，支出实现率68%。项目的实际支出有完整的审批程序和手续，符合国家法规和财务管理制度以及有关专项资金管理规定。</t>
  </si>
  <si>
    <t>1.资金支出和指标下达有时间差，医院支付政府债券利息的时间为上半年，资金预算指标下达在下半年。账务处理只能先列管理费用支出，后冲减相应支出。
2.随着公立医院改革的深入开展，医院加大资金投入医院基本建设，在资金使用上相对吃紧。并在资金周转上出现一定困难。
3.由于我市医改先行先试，受主、客观因素的影响，群众满意度有动态变化。</t>
  </si>
  <si>
    <t xml:space="preserve">1.建议该项目资金以“年初匡算、年初预拨、结余转入下年”形式预拨，这样更能使专项资金及时到位。
2.建议此项资金直接划入授权支付，即可减少资金申请及审批时间，加快项目资金使用效率。
3.强化对公立医院的目标管理，特别是医药收入增长率、药品耗材占比、医务性收入占比、按疾病诊断相关分组（C-DRG）收付费改革等指标的跟踪监控，将医药收入增长率控制在8%以下，控制门急诊次均费用等相关指标，提高群众满意度。 </t>
  </si>
  <si>
    <t>三明市卫生和计划生育委员会部门业务费</t>
  </si>
  <si>
    <t>经评价核验，2017年 三明市卫生和计划生育委员会部门业务费项目的年度绩效目标全部完成，部分指标超额完成。具体如下：
1.时效目标：经核验，所有项目均在2017年年底前完成。目标完成100%。
2.成本目标：21.8万元用于卫生信息系统服务器托管费，5万元用于保健办工作经费，计生宣传、家庭扶助工作经费1.5万元用于，10万元用于防治艾滋病等传染病经费，4.27万元用于视频会议室和网络专线线路租用费，18.2万元用于局本部业务督查验收协调费，10万元用于卫生城经费，2万元用于应急办业务费，2万元用于执业医师注册、护士注册、出生医学证明搬运等工作经费。目标完成100%。
3.产出数量目标：2017年全年参与8次卫生应急队伍交流培训活动，参与2次卫生城创建培训活动，开展1次卫生城暗访工作，开设1场干部心理健康知识讲座。达到年初绩效目标任务值。目标完成100%。
4.产出质量目标：2017年资金支出率，达到年初绩效目标任务值，目标完成100%。
5.产出效益：2017年该项目实施后，我市卫生应急队伍服务能力得到提升，我市通过了全国卫生城市复查，卫生计生工作有序开展。通过服务器托管，2017年卫生信息系统正常运行，初步实现诊疗数据及病历相关内容的共享，以及完善卫生信息化建设，实现资源共享，为完善信息平台建设打好基础。完成全年目标任务，目标完成率达100%。</t>
  </si>
  <si>
    <t>2017年度三明市卫生和计划生育委员会部门业务费项目支出预算安排74.77万元，总投入74.77万元，其中：卫生信息系统服务器托管费21.8万元，保健办工作经费5万元，计生宣传、家庭扶助工作经费1.5万元，防治艾滋病等传染病经费10万元，视频会议室和网络专线线路租用费4.27万元，局本部业务督查验收协调费18.2万元，卫生城经费10万元，应急办业务费2万元，执业医师注册、护士注册、出生医学证明搬运等工作经费2万元。资金到位74.77万元，实际使用74.77万元，项目资金到位率100%，支出实现100%，资金使用合法合规，项目资金专款专用。</t>
  </si>
  <si>
    <t>1.应急队伍建设方面，医务人员排班与演练培训工作矛盾；
2.服务器托管机房日常维护不到位，托管机房线路杂乱，除尘工作没有做好，机房温度不达标；
3.维护人员安排不到位，在非工作时间加班时，机房无人配合。</t>
  </si>
  <si>
    <t>1.尽量利用节假日和业务时间开展卫生应急队伍培训和演练；
2.机房环境有待提高，加大投入，提升精密空调、预警设备的运行功能；
3.加强对机房托管服务的巡查，做好现场维护的配合工作。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</si>
</sst>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8"/>
      <name val="方正小标宋简体"/>
      <family val="4"/>
    </font>
    <font>
      <sz val="12"/>
      <color indexed="8"/>
      <name val="宋体"/>
      <family val="0"/>
    </font>
    <font>
      <b/>
      <sz val="12"/>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6">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top"/>
    </xf>
    <xf numFmtId="0" fontId="0" fillId="0" borderId="0" xfId="0" applyFont="1" applyBorder="1" applyAlignment="1">
      <alignment vertical="top" wrapText="1"/>
    </xf>
    <xf numFmtId="0" fontId="1" fillId="0" borderId="0" xfId="0" applyFont="1" applyAlignment="1">
      <alignment horizontal="center" vertical="center" wrapText="1"/>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9" fontId="0" fillId="0" borderId="10" xfId="0" applyNumberFormat="1" applyFont="1" applyBorder="1" applyAlignment="1">
      <alignment horizontal="center" vertical="center" wrapText="1"/>
    </xf>
    <xf numFmtId="0" fontId="42"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xf>
    <xf numFmtId="31" fontId="0" fillId="0" borderId="0" xfId="0" applyNumberFormat="1" applyFont="1" applyBorder="1" applyAlignment="1">
      <alignment horizontal="left" vertical="center"/>
    </xf>
    <xf numFmtId="0" fontId="0" fillId="0" borderId="0" xfId="0" applyFont="1" applyBorder="1" applyAlignment="1">
      <alignment vertical="center"/>
    </xf>
    <xf numFmtId="0" fontId="42" fillId="0" borderId="0" xfId="0" applyFont="1" applyFill="1" applyAlignment="1">
      <alignment horizontal="center" vertical="center" wrapText="1"/>
    </xf>
    <xf numFmtId="0" fontId="0" fillId="0" borderId="0" xfId="0" applyFont="1" applyBorder="1" applyAlignment="1">
      <alignment vertical="center"/>
    </xf>
    <xf numFmtId="14" fontId="0" fillId="0" borderId="0" xfId="0" applyNumberFormat="1"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workbookViewId="0" topLeftCell="A7">
      <selection activeCell="B9" sqref="B9:H9"/>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8" ht="15.75" customHeight="1">
      <c r="A1" s="4" t="s">
        <v>0</v>
      </c>
      <c r="B1" s="5"/>
      <c r="C1" s="5"/>
      <c r="D1" s="5"/>
      <c r="E1" s="5"/>
      <c r="F1" s="5"/>
      <c r="G1" s="5"/>
      <c r="H1" s="5"/>
    </row>
    <row r="2" spans="1:8" ht="28.5" customHeight="1">
      <c r="A2" s="6" t="s">
        <v>1</v>
      </c>
      <c r="B2" s="6"/>
      <c r="C2" s="6"/>
      <c r="D2" s="6"/>
      <c r="E2" s="6"/>
      <c r="F2" s="6"/>
      <c r="G2" s="6"/>
      <c r="H2" s="6"/>
    </row>
    <row r="3" spans="1:8" ht="24.75" customHeight="1">
      <c r="A3" s="7" t="s">
        <v>2</v>
      </c>
      <c r="B3" s="8"/>
      <c r="C3" s="7" t="s">
        <v>3</v>
      </c>
      <c r="E3" s="9"/>
      <c r="F3" s="9"/>
      <c r="G3" s="9"/>
      <c r="H3" s="10" t="s">
        <v>4</v>
      </c>
    </row>
    <row r="4" spans="1:8" ht="27" customHeight="1">
      <c r="A4" s="11" t="s">
        <v>5</v>
      </c>
      <c r="B4" s="12"/>
      <c r="C4" s="13" t="s">
        <v>6</v>
      </c>
      <c r="D4" s="14"/>
      <c r="E4" s="13" t="s">
        <v>7</v>
      </c>
      <c r="F4" s="14"/>
      <c r="G4" s="13" t="s">
        <v>8</v>
      </c>
      <c r="H4" s="14"/>
    </row>
    <row r="5" spans="1:8" ht="27" customHeight="1">
      <c r="A5" s="11"/>
      <c r="B5" s="15"/>
      <c r="C5" s="11" t="s">
        <v>9</v>
      </c>
      <c r="D5" s="11" t="s">
        <v>10</v>
      </c>
      <c r="E5" s="11" t="s">
        <v>9</v>
      </c>
      <c r="F5" s="11" t="s">
        <v>10</v>
      </c>
      <c r="G5" s="11" t="s">
        <v>9</v>
      </c>
      <c r="H5" s="11" t="s">
        <v>10</v>
      </c>
    </row>
    <row r="6" spans="1:8" ht="27" customHeight="1">
      <c r="A6" s="11"/>
      <c r="B6" s="16"/>
      <c r="C6" s="11"/>
      <c r="D6" s="11"/>
      <c r="E6" s="11"/>
      <c r="F6" s="11"/>
      <c r="G6" s="11"/>
      <c r="H6" s="11"/>
    </row>
    <row r="7" spans="1:8" ht="69" customHeight="1">
      <c r="A7" s="18" t="s">
        <v>11</v>
      </c>
      <c r="B7" s="11"/>
      <c r="C7" s="11"/>
      <c r="D7" s="11"/>
      <c r="E7" s="11"/>
      <c r="F7" s="11"/>
      <c r="G7" s="11"/>
      <c r="H7" s="11"/>
    </row>
    <row r="8" spans="1:12" ht="69" customHeight="1">
      <c r="A8" s="18" t="s">
        <v>12</v>
      </c>
      <c r="B8" s="11"/>
      <c r="C8" s="11"/>
      <c r="D8" s="11"/>
      <c r="E8" s="11"/>
      <c r="F8" s="11"/>
      <c r="G8" s="11"/>
      <c r="H8" s="11"/>
      <c r="J8" s="23"/>
      <c r="K8" s="23"/>
      <c r="L8" s="23"/>
    </row>
    <row r="9" spans="1:8" ht="69" customHeight="1">
      <c r="A9" s="18" t="s">
        <v>13</v>
      </c>
      <c r="B9" s="11"/>
      <c r="C9" s="11"/>
      <c r="D9" s="11"/>
      <c r="E9" s="11"/>
      <c r="F9" s="11"/>
      <c r="G9" s="11"/>
      <c r="H9" s="11"/>
    </row>
    <row r="10" spans="1:10" ht="69" customHeight="1">
      <c r="A10" s="18" t="s">
        <v>14</v>
      </c>
      <c r="B10" s="11"/>
      <c r="C10" s="11"/>
      <c r="D10" s="11"/>
      <c r="E10" s="11"/>
      <c r="F10" s="11"/>
      <c r="G10" s="11"/>
      <c r="H10" s="11"/>
      <c r="J10" s="24"/>
    </row>
    <row r="11" spans="2:8" ht="27.75" customHeight="1">
      <c r="B11" s="20" t="s">
        <v>15</v>
      </c>
      <c r="C11" s="7" t="s">
        <v>16</v>
      </c>
      <c r="D11" s="25">
        <v>43311</v>
      </c>
      <c r="F11" s="20" t="s">
        <v>17</v>
      </c>
      <c r="H11" s="22"/>
    </row>
    <row r="12" ht="61.5" customHeight="1">
      <c r="A12" s="20"/>
    </row>
  </sheetData>
  <sheetProtection/>
  <mergeCells count="10">
    <mergeCell ref="A2:H2"/>
    <mergeCell ref="C4:D4"/>
    <mergeCell ref="E4:F4"/>
    <mergeCell ref="G4:H4"/>
    <mergeCell ref="B7:H7"/>
    <mergeCell ref="B8:H8"/>
    <mergeCell ref="B9:H9"/>
    <mergeCell ref="B10:H10"/>
    <mergeCell ref="A4:A6"/>
    <mergeCell ref="B4:B6"/>
  </mergeCells>
  <printOptions/>
  <pageMargins left="0.83" right="0.24" top="0.2" bottom="0.12" header="0.08" footer="0.16"/>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IV12"/>
  <sheetViews>
    <sheetView tabSelected="1" zoomScaleSheetLayoutView="100" workbookViewId="0" topLeftCell="A1">
      <pane ySplit="3" topLeftCell="A7" activePane="bottomLeft" state="frozen"/>
      <selection pane="bottomLeft" activeCell="B8" sqref="B8:H8"/>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61</v>
      </c>
      <c r="E3" s="9"/>
      <c r="F3" s="9"/>
      <c r="G3" s="9"/>
      <c r="H3" s="10" t="s">
        <v>4</v>
      </c>
      <c r="I3" s="2"/>
      <c r="IV3" s="3"/>
    </row>
    <row r="4" spans="1:256" s="1" customFormat="1" ht="27" customHeight="1">
      <c r="A4" s="11" t="s">
        <v>5</v>
      </c>
      <c r="B4" s="12">
        <v>50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43.22</v>
      </c>
      <c r="D6" s="17">
        <f>C6/B4*100%</f>
        <v>0.8644</v>
      </c>
      <c r="E6" s="11">
        <f>C6</f>
        <v>43.22</v>
      </c>
      <c r="F6" s="17">
        <f>E6/B4*100%</f>
        <v>0.8644</v>
      </c>
      <c r="G6" s="11">
        <f>C6-E6</f>
        <v>0</v>
      </c>
      <c r="H6" s="17">
        <f>G6/B4*100%</f>
        <v>0</v>
      </c>
      <c r="I6" s="2"/>
      <c r="IV6" s="3"/>
    </row>
    <row r="7" spans="1:256" s="1" customFormat="1" ht="153" customHeight="1">
      <c r="A7" s="18" t="s">
        <v>11</v>
      </c>
      <c r="B7" s="19" t="s">
        <v>62</v>
      </c>
      <c r="C7" s="19"/>
      <c r="D7" s="19"/>
      <c r="E7" s="19"/>
      <c r="F7" s="19"/>
      <c r="G7" s="19"/>
      <c r="H7" s="19"/>
      <c r="I7" s="2"/>
      <c r="IV7" s="3"/>
    </row>
    <row r="8" spans="1:256" s="1" customFormat="1" ht="69" customHeight="1">
      <c r="A8" s="18" t="s">
        <v>12</v>
      </c>
      <c r="B8" s="19" t="s">
        <v>63</v>
      </c>
      <c r="C8" s="19"/>
      <c r="D8" s="19"/>
      <c r="E8" s="19"/>
      <c r="F8" s="19"/>
      <c r="G8" s="19"/>
      <c r="H8" s="19"/>
      <c r="I8" s="2"/>
      <c r="J8" s="23"/>
      <c r="K8" s="23"/>
      <c r="L8" s="23"/>
      <c r="IV8" s="3"/>
    </row>
    <row r="9" spans="1:256" s="1" customFormat="1" ht="157.5" customHeight="1">
      <c r="A9" s="18" t="s">
        <v>13</v>
      </c>
      <c r="B9" s="19" t="s">
        <v>64</v>
      </c>
      <c r="C9" s="19"/>
      <c r="D9" s="19"/>
      <c r="E9" s="19"/>
      <c r="F9" s="19"/>
      <c r="G9" s="19"/>
      <c r="H9" s="19"/>
      <c r="I9" s="2"/>
      <c r="IV9" s="3"/>
    </row>
    <row r="10" spans="1:256" s="1" customFormat="1" ht="120" customHeight="1">
      <c r="A10" s="18" t="s">
        <v>14</v>
      </c>
      <c r="B10" s="19" t="s">
        <v>65</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4" activePane="bottomLeft" state="frozen"/>
      <selection pane="bottomLeft" activeCell="L9" sqref="L9"/>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66</v>
      </c>
      <c r="E3" s="9"/>
      <c r="F3" s="9"/>
      <c r="G3" s="9"/>
      <c r="H3" s="10" t="s">
        <v>4</v>
      </c>
      <c r="I3" s="2"/>
      <c r="IV3" s="3"/>
    </row>
    <row r="4" spans="1:256" s="1" customFormat="1" ht="27" customHeight="1">
      <c r="A4" s="11" t="s">
        <v>5</v>
      </c>
      <c r="B4" s="12">
        <v>600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480</v>
      </c>
      <c r="D6" s="17">
        <f>C6/B4*100%</f>
        <v>0.8</v>
      </c>
      <c r="E6" s="11">
        <f>C6</f>
        <v>480</v>
      </c>
      <c r="F6" s="17">
        <f>E6/B4*100%</f>
        <v>0.8</v>
      </c>
      <c r="G6" s="11">
        <f>C6-E6</f>
        <v>0</v>
      </c>
      <c r="H6" s="17">
        <f>G6/B4*100%</f>
        <v>0</v>
      </c>
      <c r="I6" s="2"/>
      <c r="IV6" s="3"/>
    </row>
    <row r="7" spans="1:256" s="1" customFormat="1" ht="157.5" customHeight="1">
      <c r="A7" s="18" t="s">
        <v>11</v>
      </c>
      <c r="B7" s="19" t="s">
        <v>67</v>
      </c>
      <c r="C7" s="19"/>
      <c r="D7" s="19"/>
      <c r="E7" s="19"/>
      <c r="F7" s="19"/>
      <c r="G7" s="19"/>
      <c r="H7" s="19"/>
      <c r="I7" s="2"/>
      <c r="IV7" s="3"/>
    </row>
    <row r="8" spans="1:256" s="1" customFormat="1" ht="69" customHeight="1">
      <c r="A8" s="18" t="s">
        <v>12</v>
      </c>
      <c r="B8" s="19" t="s">
        <v>68</v>
      </c>
      <c r="C8" s="19"/>
      <c r="D8" s="19"/>
      <c r="E8" s="19"/>
      <c r="F8" s="19"/>
      <c r="G8" s="19"/>
      <c r="H8" s="19"/>
      <c r="I8" s="2"/>
      <c r="J8" s="23"/>
      <c r="K8" s="23"/>
      <c r="L8" s="23"/>
      <c r="IV8" s="3"/>
    </row>
    <row r="9" spans="1:256" s="1" customFormat="1" ht="120.75" customHeight="1">
      <c r="A9" s="18" t="s">
        <v>13</v>
      </c>
      <c r="B9" s="19" t="s">
        <v>69</v>
      </c>
      <c r="C9" s="19"/>
      <c r="D9" s="19"/>
      <c r="E9" s="19"/>
      <c r="F9" s="19"/>
      <c r="G9" s="19"/>
      <c r="H9" s="19"/>
      <c r="I9" s="2"/>
      <c r="IV9" s="3"/>
    </row>
    <row r="10" spans="1:256" s="1" customFormat="1" ht="103.5" customHeight="1">
      <c r="A10" s="18" t="s">
        <v>14</v>
      </c>
      <c r="B10" s="19" t="s">
        <v>70</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4" activePane="bottomLeft" state="frozen"/>
      <selection pane="bottomLeft" activeCell="I8" sqref="I8"/>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71</v>
      </c>
      <c r="E3" s="9"/>
      <c r="F3" s="9"/>
      <c r="G3" s="9"/>
      <c r="H3" s="10" t="s">
        <v>4</v>
      </c>
      <c r="I3" s="2"/>
      <c r="IV3" s="3"/>
    </row>
    <row r="4" spans="1:256" s="1" customFormat="1" ht="27" customHeight="1">
      <c r="A4" s="11" t="s">
        <v>5</v>
      </c>
      <c r="B4" s="12">
        <v>80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64</v>
      </c>
      <c r="D6" s="17">
        <f>C6/B4*100%</f>
        <v>0.8</v>
      </c>
      <c r="E6" s="11">
        <v>40.84</v>
      </c>
      <c r="F6" s="17">
        <f>E6/B4*100%</f>
        <v>0.5105000000000001</v>
      </c>
      <c r="G6" s="11">
        <f>C6-E6</f>
        <v>23.159999999999997</v>
      </c>
      <c r="H6" s="17">
        <f>G6/B4*100%</f>
        <v>0.2895</v>
      </c>
      <c r="I6" s="2"/>
      <c r="IV6" s="3"/>
    </row>
    <row r="7" spans="1:256" s="1" customFormat="1" ht="135" customHeight="1">
      <c r="A7" s="18" t="s">
        <v>11</v>
      </c>
      <c r="B7" s="19" t="s">
        <v>72</v>
      </c>
      <c r="C7" s="19"/>
      <c r="D7" s="19"/>
      <c r="E7" s="19"/>
      <c r="F7" s="19"/>
      <c r="G7" s="19"/>
      <c r="H7" s="19"/>
      <c r="I7" s="2"/>
      <c r="IV7" s="3"/>
    </row>
    <row r="8" spans="1:256" s="1" customFormat="1" ht="69" customHeight="1">
      <c r="A8" s="18" t="s">
        <v>12</v>
      </c>
      <c r="B8" s="19" t="s">
        <v>73</v>
      </c>
      <c r="C8" s="19"/>
      <c r="D8" s="19"/>
      <c r="E8" s="19"/>
      <c r="F8" s="19"/>
      <c r="G8" s="19"/>
      <c r="H8" s="19"/>
      <c r="I8" s="2"/>
      <c r="J8" s="23"/>
      <c r="K8" s="23"/>
      <c r="L8" s="23"/>
      <c r="IV8" s="3"/>
    </row>
    <row r="9" spans="1:256" s="1" customFormat="1" ht="69" customHeight="1">
      <c r="A9" s="18" t="s">
        <v>13</v>
      </c>
      <c r="B9" s="19" t="s">
        <v>74</v>
      </c>
      <c r="C9" s="19"/>
      <c r="D9" s="19"/>
      <c r="E9" s="19"/>
      <c r="F9" s="19"/>
      <c r="G9" s="19"/>
      <c r="H9" s="19"/>
      <c r="I9" s="2"/>
      <c r="IV9" s="3"/>
    </row>
    <row r="10" spans="1:256" s="1" customFormat="1" ht="126" customHeight="1">
      <c r="A10" s="18" t="s">
        <v>14</v>
      </c>
      <c r="B10" s="19" t="s">
        <v>75</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7" activePane="bottomLeft" state="frozen"/>
      <selection pane="bottomLeft" activeCell="B9" sqref="B9:H9"/>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76</v>
      </c>
      <c r="E3" s="9"/>
      <c r="F3" s="9"/>
      <c r="G3" s="9"/>
      <c r="H3" s="10" t="s">
        <v>4</v>
      </c>
      <c r="I3" s="2"/>
      <c r="IV3" s="3"/>
    </row>
    <row r="4" spans="1:256" s="1" customFormat="1" ht="27" customHeight="1">
      <c r="A4" s="11" t="s">
        <v>5</v>
      </c>
      <c r="B4" s="12">
        <v>30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20</v>
      </c>
      <c r="D6" s="17">
        <f>C6/B4*100%</f>
        <v>0.6666666666666666</v>
      </c>
      <c r="E6" s="11">
        <f>C6</f>
        <v>20</v>
      </c>
      <c r="F6" s="17">
        <f>E6/B4*100%</f>
        <v>0.6666666666666666</v>
      </c>
      <c r="G6" s="11">
        <f>C6-E6</f>
        <v>0</v>
      </c>
      <c r="H6" s="17">
        <f>G6/B4*100%</f>
        <v>0</v>
      </c>
      <c r="I6" s="2"/>
      <c r="IV6" s="3"/>
    </row>
    <row r="7" spans="1:256" s="1" customFormat="1" ht="130.5" customHeight="1">
      <c r="A7" s="18" t="s">
        <v>11</v>
      </c>
      <c r="B7" s="19" t="s">
        <v>77</v>
      </c>
      <c r="C7" s="19"/>
      <c r="D7" s="19"/>
      <c r="E7" s="19"/>
      <c r="F7" s="19"/>
      <c r="G7" s="19"/>
      <c r="H7" s="19"/>
      <c r="I7" s="2"/>
      <c r="IV7" s="3"/>
    </row>
    <row r="8" spans="1:256" s="1" customFormat="1" ht="69" customHeight="1">
      <c r="A8" s="18" t="s">
        <v>12</v>
      </c>
      <c r="B8" s="19" t="s">
        <v>78</v>
      </c>
      <c r="C8" s="19"/>
      <c r="D8" s="19"/>
      <c r="E8" s="19"/>
      <c r="F8" s="19"/>
      <c r="G8" s="19"/>
      <c r="H8" s="19"/>
      <c r="I8" s="2"/>
      <c r="J8" s="23"/>
      <c r="K8" s="23"/>
      <c r="L8" s="23"/>
      <c r="IV8" s="3"/>
    </row>
    <row r="9" spans="1:256" s="1" customFormat="1" ht="69" customHeight="1">
      <c r="A9" s="18" t="s">
        <v>13</v>
      </c>
      <c r="B9" s="19" t="s">
        <v>79</v>
      </c>
      <c r="C9" s="19"/>
      <c r="D9" s="19"/>
      <c r="E9" s="19"/>
      <c r="F9" s="19"/>
      <c r="G9" s="19"/>
      <c r="H9" s="19"/>
      <c r="I9" s="2"/>
      <c r="IV9" s="3"/>
    </row>
    <row r="10" spans="1:256" s="1" customFormat="1" ht="69" customHeight="1">
      <c r="A10" s="18" t="s">
        <v>14</v>
      </c>
      <c r="B10" s="19" t="s">
        <v>80</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8" activePane="bottomLeft" state="frozen"/>
      <selection pane="bottomLeft" activeCell="G16" sqref="G16"/>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81</v>
      </c>
      <c r="E3" s="9"/>
      <c r="F3" s="9"/>
      <c r="G3" s="9"/>
      <c r="H3" s="10" t="s">
        <v>4</v>
      </c>
      <c r="I3" s="2"/>
      <c r="IV3" s="3"/>
    </row>
    <row r="4" spans="1:256" s="1" customFormat="1" ht="27" customHeight="1">
      <c r="A4" s="11" t="s">
        <v>5</v>
      </c>
      <c r="B4" s="12">
        <v>81</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79.08</v>
      </c>
      <c r="D6" s="17">
        <f>C6/B4*100%</f>
        <v>0.9762962962962963</v>
      </c>
      <c r="E6" s="11">
        <f>C6</f>
        <v>79.08</v>
      </c>
      <c r="F6" s="17">
        <f>E6/B4*100%</f>
        <v>0.9762962962962963</v>
      </c>
      <c r="G6" s="11">
        <f>C6-E6</f>
        <v>0</v>
      </c>
      <c r="H6" s="17">
        <f>G6/B4*100%</f>
        <v>0</v>
      </c>
      <c r="I6" s="2"/>
      <c r="IV6" s="3"/>
    </row>
    <row r="7" spans="1:256" s="1" customFormat="1" ht="151.5" customHeight="1">
      <c r="A7" s="18" t="s">
        <v>11</v>
      </c>
      <c r="B7" s="19" t="s">
        <v>82</v>
      </c>
      <c r="C7" s="19"/>
      <c r="D7" s="19"/>
      <c r="E7" s="19"/>
      <c r="F7" s="19"/>
      <c r="G7" s="19"/>
      <c r="H7" s="19"/>
      <c r="I7" s="2"/>
      <c r="IV7" s="3"/>
    </row>
    <row r="8" spans="1:256" s="1" customFormat="1" ht="69" customHeight="1">
      <c r="A8" s="18" t="s">
        <v>12</v>
      </c>
      <c r="B8" s="19" t="s">
        <v>83</v>
      </c>
      <c r="C8" s="19"/>
      <c r="D8" s="19"/>
      <c r="E8" s="19"/>
      <c r="F8" s="19"/>
      <c r="G8" s="19"/>
      <c r="H8" s="19"/>
      <c r="I8" s="2"/>
      <c r="J8" s="23"/>
      <c r="K8" s="23"/>
      <c r="L8" s="23"/>
      <c r="IV8" s="3"/>
    </row>
    <row r="9" spans="1:256" s="1" customFormat="1" ht="90.75" customHeight="1">
      <c r="A9" s="18" t="s">
        <v>13</v>
      </c>
      <c r="B9" s="19" t="s">
        <v>84</v>
      </c>
      <c r="C9" s="19"/>
      <c r="D9" s="19"/>
      <c r="E9" s="19"/>
      <c r="F9" s="19"/>
      <c r="G9" s="19"/>
      <c r="H9" s="19"/>
      <c r="I9" s="2"/>
      <c r="IV9" s="3"/>
    </row>
    <row r="10" spans="1:256" s="1" customFormat="1" ht="87" customHeight="1">
      <c r="A10" s="18" t="s">
        <v>14</v>
      </c>
      <c r="B10" s="19" t="s">
        <v>85</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7" activePane="bottomLeft" state="frozen"/>
      <selection pane="bottomLeft" activeCell="B8" sqref="B8:H8"/>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86</v>
      </c>
      <c r="E3" s="9"/>
      <c r="F3" s="9"/>
      <c r="G3" s="9"/>
      <c r="H3" s="10" t="s">
        <v>4</v>
      </c>
      <c r="I3" s="2"/>
      <c r="IV3" s="3"/>
    </row>
    <row r="4" spans="1:256" s="1" customFormat="1" ht="27" customHeight="1">
      <c r="A4" s="11" t="s">
        <v>5</v>
      </c>
      <c r="B4" s="12">
        <v>350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239.34</v>
      </c>
      <c r="D6" s="17">
        <f>C6/B4*100%</f>
        <v>0.6838285714285715</v>
      </c>
      <c r="E6" s="11">
        <f>C6</f>
        <v>239.34</v>
      </c>
      <c r="F6" s="17">
        <f>E6/B4*100%</f>
        <v>0.6838285714285715</v>
      </c>
      <c r="G6" s="11">
        <f>C6-E6</f>
        <v>0</v>
      </c>
      <c r="H6" s="17">
        <f>G6/B4*100%</f>
        <v>0</v>
      </c>
      <c r="I6" s="2"/>
      <c r="IV6" s="3"/>
    </row>
    <row r="7" spans="1:256" s="1" customFormat="1" ht="148.5" customHeight="1">
      <c r="A7" s="18" t="s">
        <v>11</v>
      </c>
      <c r="B7" s="19" t="s">
        <v>87</v>
      </c>
      <c r="C7" s="19"/>
      <c r="D7" s="19"/>
      <c r="E7" s="19"/>
      <c r="F7" s="19"/>
      <c r="G7" s="19"/>
      <c r="H7" s="19"/>
      <c r="I7" s="2"/>
      <c r="IV7" s="3"/>
    </row>
    <row r="8" spans="1:256" s="1" customFormat="1" ht="69" customHeight="1">
      <c r="A8" s="18" t="s">
        <v>12</v>
      </c>
      <c r="B8" s="19" t="s">
        <v>88</v>
      </c>
      <c r="C8" s="19"/>
      <c r="D8" s="19"/>
      <c r="E8" s="19"/>
      <c r="F8" s="19"/>
      <c r="G8" s="19"/>
      <c r="H8" s="19"/>
      <c r="I8" s="2"/>
      <c r="J8" s="23"/>
      <c r="K8" s="23"/>
      <c r="L8" s="23"/>
      <c r="IV8" s="3"/>
    </row>
    <row r="9" spans="1:256" s="1" customFormat="1" ht="84" customHeight="1">
      <c r="A9" s="18" t="s">
        <v>13</v>
      </c>
      <c r="B9" s="19" t="s">
        <v>89</v>
      </c>
      <c r="C9" s="19"/>
      <c r="D9" s="19"/>
      <c r="E9" s="19"/>
      <c r="F9" s="19"/>
      <c r="G9" s="19"/>
      <c r="H9" s="19"/>
      <c r="I9" s="2"/>
      <c r="IV9" s="3"/>
    </row>
    <row r="10" spans="1:256" s="1" customFormat="1" ht="75" customHeight="1">
      <c r="A10" s="18" t="s">
        <v>14</v>
      </c>
      <c r="B10" s="19" t="s">
        <v>90</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10" activePane="bottomLeft" state="frozen"/>
      <selection pane="bottomLeft" activeCell="B8" sqref="B8:H8"/>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91</v>
      </c>
      <c r="E3" s="9"/>
      <c r="F3" s="9"/>
      <c r="G3" s="9"/>
      <c r="H3" s="10" t="s">
        <v>4</v>
      </c>
      <c r="I3" s="2"/>
      <c r="IV3" s="3"/>
    </row>
    <row r="4" spans="1:256" s="1" customFormat="1" ht="27" customHeight="1">
      <c r="A4" s="11" t="s">
        <v>5</v>
      </c>
      <c r="B4" s="12">
        <v>74.77</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74.77</v>
      </c>
      <c r="D6" s="17">
        <f>C6/B4*100%</f>
        <v>1</v>
      </c>
      <c r="E6" s="11">
        <f>C6</f>
        <v>74.77</v>
      </c>
      <c r="F6" s="17">
        <f>E6/B4*100%</f>
        <v>1</v>
      </c>
      <c r="G6" s="11">
        <f>C6-E6</f>
        <v>0</v>
      </c>
      <c r="H6" s="17">
        <f>G6/B4*100%</f>
        <v>0</v>
      </c>
      <c r="I6" s="2"/>
      <c r="IV6" s="3"/>
    </row>
    <row r="7" spans="1:256" s="1" customFormat="1" ht="186" customHeight="1">
      <c r="A7" s="18" t="s">
        <v>11</v>
      </c>
      <c r="B7" s="19" t="s">
        <v>92</v>
      </c>
      <c r="C7" s="19"/>
      <c r="D7" s="19"/>
      <c r="E7" s="19"/>
      <c r="F7" s="19"/>
      <c r="G7" s="19"/>
      <c r="H7" s="19"/>
      <c r="I7" s="2"/>
      <c r="IV7" s="3"/>
    </row>
    <row r="8" spans="1:256" s="1" customFormat="1" ht="91.5" customHeight="1">
      <c r="A8" s="18" t="s">
        <v>12</v>
      </c>
      <c r="B8" s="19" t="s">
        <v>93</v>
      </c>
      <c r="C8" s="19"/>
      <c r="D8" s="19"/>
      <c r="E8" s="19"/>
      <c r="F8" s="19"/>
      <c r="G8" s="19"/>
      <c r="H8" s="19"/>
      <c r="I8" s="2"/>
      <c r="J8" s="23"/>
      <c r="K8" s="23"/>
      <c r="L8" s="23"/>
      <c r="IV8" s="3"/>
    </row>
    <row r="9" spans="1:256" s="1" customFormat="1" ht="69" customHeight="1">
      <c r="A9" s="18" t="s">
        <v>13</v>
      </c>
      <c r="B9" s="19" t="s">
        <v>94</v>
      </c>
      <c r="C9" s="19"/>
      <c r="D9" s="19"/>
      <c r="E9" s="19"/>
      <c r="F9" s="19"/>
      <c r="G9" s="19"/>
      <c r="H9" s="19"/>
      <c r="I9" s="2"/>
      <c r="IV9" s="3"/>
    </row>
    <row r="10" spans="1:256" s="1" customFormat="1" ht="69" customHeight="1">
      <c r="A10" s="18" t="s">
        <v>14</v>
      </c>
      <c r="B10" s="19" t="s">
        <v>95</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4" activePane="bottomLeft" state="frozen"/>
      <selection pane="bottomLeft" activeCell="A4" sqref="A4:A6"/>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19</v>
      </c>
      <c r="E3" s="9"/>
      <c r="F3" s="9"/>
      <c r="G3" s="9"/>
      <c r="H3" s="10" t="s">
        <v>4</v>
      </c>
      <c r="I3" s="2"/>
      <c r="IV3" s="3"/>
    </row>
    <row r="4" spans="1:256" s="1" customFormat="1" ht="27" customHeight="1">
      <c r="A4" s="11" t="s">
        <v>5</v>
      </c>
      <c r="B4" s="12">
        <v>35</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20.94</v>
      </c>
      <c r="D6" s="17">
        <f>C6/B4*100%</f>
        <v>0.5982857142857143</v>
      </c>
      <c r="E6" s="11">
        <f>C6</f>
        <v>20.94</v>
      </c>
      <c r="F6" s="17">
        <f>E6/B4*100%</f>
        <v>0.5982857142857143</v>
      </c>
      <c r="G6" s="11">
        <f>C6-E6</f>
        <v>0</v>
      </c>
      <c r="H6" s="17">
        <f>G6/B4*100%</f>
        <v>0</v>
      </c>
      <c r="I6" s="2"/>
      <c r="IV6" s="3"/>
    </row>
    <row r="7" spans="1:256" s="1" customFormat="1" ht="108" customHeight="1">
      <c r="A7" s="18" t="s">
        <v>11</v>
      </c>
      <c r="B7" s="19" t="s">
        <v>20</v>
      </c>
      <c r="C7" s="19"/>
      <c r="D7" s="19"/>
      <c r="E7" s="19"/>
      <c r="F7" s="19"/>
      <c r="G7" s="19"/>
      <c r="H7" s="19"/>
      <c r="I7" s="2"/>
      <c r="IV7" s="3"/>
    </row>
    <row r="8" spans="1:256" s="1" customFormat="1" ht="69" customHeight="1">
      <c r="A8" s="18" t="s">
        <v>12</v>
      </c>
      <c r="B8" s="19" t="s">
        <v>21</v>
      </c>
      <c r="C8" s="19"/>
      <c r="D8" s="19"/>
      <c r="E8" s="19"/>
      <c r="F8" s="19"/>
      <c r="G8" s="19"/>
      <c r="H8" s="19"/>
      <c r="I8" s="2"/>
      <c r="J8" s="23"/>
      <c r="K8" s="23"/>
      <c r="L8" s="23"/>
      <c r="IV8" s="3"/>
    </row>
    <row r="9" spans="1:256" s="1" customFormat="1" ht="69" customHeight="1">
      <c r="A9" s="18" t="s">
        <v>13</v>
      </c>
      <c r="B9" s="19" t="s">
        <v>22</v>
      </c>
      <c r="C9" s="19"/>
      <c r="D9" s="19"/>
      <c r="E9" s="19"/>
      <c r="F9" s="19"/>
      <c r="G9" s="19"/>
      <c r="H9" s="19"/>
      <c r="I9" s="2"/>
      <c r="IV9" s="3"/>
    </row>
    <row r="10" spans="1:256" s="1" customFormat="1" ht="69" customHeight="1">
      <c r="A10" s="18" t="s">
        <v>14</v>
      </c>
      <c r="B10" s="19" t="s">
        <v>23</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7" activePane="bottomLeft" state="frozen"/>
      <selection pane="bottomLeft" activeCell="A4" sqref="A4:A6"/>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26</v>
      </c>
      <c r="E3" s="9"/>
      <c r="F3" s="9"/>
      <c r="G3" s="9"/>
      <c r="H3" s="10" t="s">
        <v>4</v>
      </c>
      <c r="I3" s="2"/>
      <c r="IV3" s="3"/>
    </row>
    <row r="4" spans="1:256" s="1" customFormat="1" ht="27" customHeight="1">
      <c r="A4" s="11" t="s">
        <v>5</v>
      </c>
      <c r="B4" s="12">
        <v>432</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380.07</v>
      </c>
      <c r="D6" s="17">
        <f>C6/B4*100%</f>
        <v>0.8797916666666666</v>
      </c>
      <c r="E6" s="11">
        <f>C6</f>
        <v>380.07</v>
      </c>
      <c r="F6" s="17">
        <f>E6/B4*100%</f>
        <v>0.8797916666666666</v>
      </c>
      <c r="G6" s="11">
        <f>C6-E6</f>
        <v>0</v>
      </c>
      <c r="H6" s="17">
        <f>G6/B4*100%</f>
        <v>0</v>
      </c>
      <c r="I6" s="2"/>
      <c r="IV6" s="3"/>
    </row>
    <row r="7" spans="1:256" s="1" customFormat="1" ht="129" customHeight="1">
      <c r="A7" s="18" t="s">
        <v>11</v>
      </c>
      <c r="B7" s="19" t="s">
        <v>27</v>
      </c>
      <c r="C7" s="19"/>
      <c r="D7" s="19"/>
      <c r="E7" s="19"/>
      <c r="F7" s="19"/>
      <c r="G7" s="19"/>
      <c r="H7" s="19"/>
      <c r="I7" s="2"/>
      <c r="IV7" s="3"/>
    </row>
    <row r="8" spans="1:256" s="1" customFormat="1" ht="69" customHeight="1">
      <c r="A8" s="18" t="s">
        <v>12</v>
      </c>
      <c r="B8" s="19" t="s">
        <v>28</v>
      </c>
      <c r="C8" s="19"/>
      <c r="D8" s="19"/>
      <c r="E8" s="19"/>
      <c r="F8" s="19"/>
      <c r="G8" s="19"/>
      <c r="H8" s="19"/>
      <c r="I8" s="2"/>
      <c r="J8" s="23"/>
      <c r="K8" s="23"/>
      <c r="L8" s="23"/>
      <c r="IV8" s="3"/>
    </row>
    <row r="9" spans="1:256" s="1" customFormat="1" ht="99" customHeight="1">
      <c r="A9" s="18" t="s">
        <v>13</v>
      </c>
      <c r="B9" s="19" t="s">
        <v>29</v>
      </c>
      <c r="C9" s="19"/>
      <c r="D9" s="19"/>
      <c r="E9" s="19"/>
      <c r="F9" s="19"/>
      <c r="G9" s="19"/>
      <c r="H9" s="19"/>
      <c r="I9" s="2"/>
      <c r="IV9" s="3"/>
    </row>
    <row r="10" spans="1:256" s="1" customFormat="1" ht="141" customHeight="1">
      <c r="A10" s="18" t="s">
        <v>14</v>
      </c>
      <c r="B10" s="19" t="s">
        <v>30</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4" activePane="bottomLeft" state="frozen"/>
      <selection pane="bottomLeft" activeCell="E11" sqref="E11"/>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31</v>
      </c>
      <c r="E3" s="9"/>
      <c r="F3" s="9"/>
      <c r="G3" s="9"/>
      <c r="H3" s="10" t="s">
        <v>4</v>
      </c>
      <c r="I3" s="2"/>
      <c r="IV3" s="3"/>
    </row>
    <row r="4" spans="1:256" s="1" customFormat="1" ht="27" customHeight="1">
      <c r="A4" s="11" t="s">
        <v>5</v>
      </c>
      <c r="B4" s="12">
        <v>40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22</v>
      </c>
      <c r="D6" s="17">
        <f>C6/B4*100%</f>
        <v>0.55</v>
      </c>
      <c r="E6" s="11">
        <f>C6</f>
        <v>22</v>
      </c>
      <c r="F6" s="17">
        <f>E6/B4*100%</f>
        <v>0.55</v>
      </c>
      <c r="G6" s="11">
        <f>C6-E6</f>
        <v>0</v>
      </c>
      <c r="H6" s="17">
        <f>G6/B4*100%</f>
        <v>0</v>
      </c>
      <c r="I6" s="2"/>
      <c r="IV6" s="3"/>
    </row>
    <row r="7" spans="1:256" s="1" customFormat="1" ht="109.5" customHeight="1">
      <c r="A7" s="18" t="s">
        <v>11</v>
      </c>
      <c r="B7" s="19" t="s">
        <v>32</v>
      </c>
      <c r="C7" s="19"/>
      <c r="D7" s="19"/>
      <c r="E7" s="19"/>
      <c r="F7" s="19"/>
      <c r="G7" s="19"/>
      <c r="H7" s="19"/>
      <c r="I7" s="2"/>
      <c r="IV7" s="3"/>
    </row>
    <row r="8" spans="1:256" s="1" customFormat="1" ht="69" customHeight="1">
      <c r="A8" s="18" t="s">
        <v>12</v>
      </c>
      <c r="B8" s="19" t="s">
        <v>33</v>
      </c>
      <c r="C8" s="19"/>
      <c r="D8" s="19"/>
      <c r="E8" s="19"/>
      <c r="F8" s="19"/>
      <c r="G8" s="19"/>
      <c r="H8" s="19"/>
      <c r="I8" s="2"/>
      <c r="J8" s="23"/>
      <c r="K8" s="23"/>
      <c r="L8" s="23"/>
      <c r="IV8" s="3"/>
    </row>
    <row r="9" spans="1:256" s="1" customFormat="1" ht="69" customHeight="1">
      <c r="A9" s="18" t="s">
        <v>13</v>
      </c>
      <c r="B9" s="19" t="s">
        <v>34</v>
      </c>
      <c r="C9" s="19"/>
      <c r="D9" s="19"/>
      <c r="E9" s="19"/>
      <c r="F9" s="19"/>
      <c r="G9" s="19"/>
      <c r="H9" s="19"/>
      <c r="I9" s="2"/>
      <c r="IV9" s="3"/>
    </row>
    <row r="10" spans="1:256" s="1" customFormat="1" ht="69" customHeight="1">
      <c r="A10" s="18" t="s">
        <v>14</v>
      </c>
      <c r="B10" s="19" t="s">
        <v>35</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4" activePane="bottomLeft" state="frozen"/>
      <selection pane="bottomLeft" activeCell="A4" sqref="A4:A6"/>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36</v>
      </c>
      <c r="E3" s="9"/>
      <c r="F3" s="9"/>
      <c r="G3" s="9"/>
      <c r="H3" s="10" t="s">
        <v>4</v>
      </c>
      <c r="I3" s="2"/>
      <c r="IV3" s="3"/>
    </row>
    <row r="4" spans="1:256" s="1" customFormat="1" ht="27" customHeight="1">
      <c r="A4" s="11" t="s">
        <v>5</v>
      </c>
      <c r="B4" s="12">
        <v>210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210</v>
      </c>
      <c r="D6" s="17">
        <f>C6/B4*100%</f>
        <v>1</v>
      </c>
      <c r="E6" s="11">
        <f>C6</f>
        <v>210</v>
      </c>
      <c r="F6" s="17">
        <f>E6/B4*100%</f>
        <v>1</v>
      </c>
      <c r="G6" s="11">
        <f>C6-E6</f>
        <v>0</v>
      </c>
      <c r="H6" s="17">
        <f>G6/B4*100%</f>
        <v>0</v>
      </c>
      <c r="I6" s="2"/>
      <c r="IV6" s="3"/>
    </row>
    <row r="7" spans="1:256" s="1" customFormat="1" ht="150" customHeight="1">
      <c r="A7" s="18" t="s">
        <v>11</v>
      </c>
      <c r="B7" s="19" t="s">
        <v>37</v>
      </c>
      <c r="C7" s="19"/>
      <c r="D7" s="19"/>
      <c r="E7" s="19"/>
      <c r="F7" s="19"/>
      <c r="G7" s="19"/>
      <c r="H7" s="19"/>
      <c r="I7" s="2"/>
      <c r="IV7" s="3"/>
    </row>
    <row r="8" spans="1:256" s="1" customFormat="1" ht="69" customHeight="1">
      <c r="A8" s="18" t="s">
        <v>12</v>
      </c>
      <c r="B8" s="19" t="s">
        <v>38</v>
      </c>
      <c r="C8" s="19"/>
      <c r="D8" s="19"/>
      <c r="E8" s="19"/>
      <c r="F8" s="19"/>
      <c r="G8" s="19"/>
      <c r="H8" s="19"/>
      <c r="I8" s="2"/>
      <c r="J8" s="23"/>
      <c r="K8" s="23"/>
      <c r="L8" s="23"/>
      <c r="IV8" s="3"/>
    </row>
    <row r="9" spans="1:256" s="1" customFormat="1" ht="90.75" customHeight="1">
      <c r="A9" s="18" t="s">
        <v>13</v>
      </c>
      <c r="B9" s="19" t="s">
        <v>39</v>
      </c>
      <c r="C9" s="19"/>
      <c r="D9" s="19"/>
      <c r="E9" s="19"/>
      <c r="F9" s="19"/>
      <c r="G9" s="19"/>
      <c r="H9" s="19"/>
      <c r="I9" s="2"/>
      <c r="IV9" s="3"/>
    </row>
    <row r="10" spans="1:256" s="1" customFormat="1" ht="93" customHeight="1">
      <c r="A10" s="18" t="s">
        <v>14</v>
      </c>
      <c r="B10" s="19" t="s">
        <v>40</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4" activePane="bottomLeft" state="frozen"/>
      <selection pane="bottomLeft" activeCell="B10" sqref="B10:H10"/>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41</v>
      </c>
      <c r="E3" s="9"/>
      <c r="F3" s="9"/>
      <c r="G3" s="9"/>
      <c r="H3" s="10" t="s">
        <v>4</v>
      </c>
      <c r="I3" s="2"/>
      <c r="IV3" s="3"/>
    </row>
    <row r="4" spans="1:256" s="1" customFormat="1" ht="27" customHeight="1">
      <c r="A4" s="11" t="s">
        <v>5</v>
      </c>
      <c r="B4" s="12">
        <v>700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560</v>
      </c>
      <c r="D6" s="17">
        <f>C6/B4*100%</f>
        <v>0.8</v>
      </c>
      <c r="E6" s="11">
        <f>C6</f>
        <v>560</v>
      </c>
      <c r="F6" s="17">
        <f>E6/B4*100%</f>
        <v>0.8</v>
      </c>
      <c r="G6" s="11">
        <f>C6-E6</f>
        <v>0</v>
      </c>
      <c r="H6" s="17">
        <f>G6/B4*100%</f>
        <v>0</v>
      </c>
      <c r="I6" s="2"/>
      <c r="IV6" s="3"/>
    </row>
    <row r="7" spans="1:256" s="1" customFormat="1" ht="154.5" customHeight="1">
      <c r="A7" s="18" t="s">
        <v>11</v>
      </c>
      <c r="B7" s="19" t="s">
        <v>42</v>
      </c>
      <c r="C7" s="19"/>
      <c r="D7" s="19"/>
      <c r="E7" s="19"/>
      <c r="F7" s="19"/>
      <c r="G7" s="19"/>
      <c r="H7" s="19"/>
      <c r="I7" s="2"/>
      <c r="IV7" s="3"/>
    </row>
    <row r="8" spans="1:256" s="1" customFormat="1" ht="69" customHeight="1">
      <c r="A8" s="18" t="s">
        <v>12</v>
      </c>
      <c r="B8" s="19" t="s">
        <v>43</v>
      </c>
      <c r="C8" s="19"/>
      <c r="D8" s="19"/>
      <c r="E8" s="19"/>
      <c r="F8" s="19"/>
      <c r="G8" s="19"/>
      <c r="H8" s="19"/>
      <c r="I8" s="2"/>
      <c r="J8" s="23"/>
      <c r="K8" s="23"/>
      <c r="L8" s="23"/>
      <c r="IV8" s="3"/>
    </row>
    <row r="9" spans="1:256" s="1" customFormat="1" ht="78" customHeight="1">
      <c r="A9" s="18" t="s">
        <v>13</v>
      </c>
      <c r="B9" s="19" t="s">
        <v>44</v>
      </c>
      <c r="C9" s="19"/>
      <c r="D9" s="19"/>
      <c r="E9" s="19"/>
      <c r="F9" s="19"/>
      <c r="G9" s="19"/>
      <c r="H9" s="19"/>
      <c r="I9" s="2"/>
      <c r="IV9" s="3"/>
    </row>
    <row r="10" spans="1:256" s="1" customFormat="1" ht="72.75" customHeight="1">
      <c r="A10" s="18" t="s">
        <v>14</v>
      </c>
      <c r="B10" s="19" t="s">
        <v>45</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4" activePane="bottomLeft" state="frozen"/>
      <selection pane="bottomLeft" activeCell="A4" sqref="A4:A6"/>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46</v>
      </c>
      <c r="E3" s="9"/>
      <c r="F3" s="9"/>
      <c r="G3" s="9"/>
      <c r="H3" s="10" t="s">
        <v>4</v>
      </c>
      <c r="I3" s="2"/>
      <c r="IV3" s="3"/>
    </row>
    <row r="4" spans="1:256" s="1" customFormat="1" ht="27" customHeight="1">
      <c r="A4" s="11" t="s">
        <v>5</v>
      </c>
      <c r="B4" s="12">
        <v>50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32.67</v>
      </c>
      <c r="D6" s="17">
        <f>C6/B4*100%</f>
        <v>0.6534</v>
      </c>
      <c r="E6" s="11">
        <f>C6</f>
        <v>32.67</v>
      </c>
      <c r="F6" s="17">
        <f>E6/B4*100%</f>
        <v>0.6534</v>
      </c>
      <c r="G6" s="11">
        <f>C6-E6</f>
        <v>0</v>
      </c>
      <c r="H6" s="17">
        <f>G6/B4*100%</f>
        <v>0</v>
      </c>
      <c r="I6" s="2"/>
      <c r="IV6" s="3"/>
    </row>
    <row r="7" spans="1:256" s="1" customFormat="1" ht="117.75" customHeight="1">
      <c r="A7" s="18" t="s">
        <v>11</v>
      </c>
      <c r="B7" s="19" t="s">
        <v>47</v>
      </c>
      <c r="C7" s="19"/>
      <c r="D7" s="19"/>
      <c r="E7" s="19"/>
      <c r="F7" s="19"/>
      <c r="G7" s="19"/>
      <c r="H7" s="19"/>
      <c r="I7" s="2"/>
      <c r="IV7" s="3"/>
    </row>
    <row r="8" spans="1:256" s="1" customFormat="1" ht="69" customHeight="1">
      <c r="A8" s="18" t="s">
        <v>12</v>
      </c>
      <c r="B8" s="19" t="s">
        <v>48</v>
      </c>
      <c r="C8" s="19"/>
      <c r="D8" s="19"/>
      <c r="E8" s="19"/>
      <c r="F8" s="19"/>
      <c r="G8" s="19"/>
      <c r="H8" s="19"/>
      <c r="I8" s="2"/>
      <c r="J8" s="23"/>
      <c r="K8" s="23"/>
      <c r="L8" s="23"/>
      <c r="IV8" s="3"/>
    </row>
    <row r="9" spans="1:256" s="1" customFormat="1" ht="69" customHeight="1">
      <c r="A9" s="18" t="s">
        <v>13</v>
      </c>
      <c r="B9" s="19" t="s">
        <v>49</v>
      </c>
      <c r="C9" s="19"/>
      <c r="D9" s="19"/>
      <c r="E9" s="19"/>
      <c r="F9" s="19"/>
      <c r="G9" s="19"/>
      <c r="H9" s="19"/>
      <c r="I9" s="2"/>
      <c r="IV9" s="3"/>
    </row>
    <row r="10" spans="1:256" s="1" customFormat="1" ht="69" customHeight="1">
      <c r="A10" s="18" t="s">
        <v>14</v>
      </c>
      <c r="B10" s="19" t="s">
        <v>50</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13" activePane="bottomLeft" state="frozen"/>
      <selection pane="bottomLeft" activeCell="B10" sqref="B10:H10"/>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51</v>
      </c>
      <c r="E3" s="9"/>
      <c r="F3" s="9"/>
      <c r="G3" s="9"/>
      <c r="H3" s="10" t="s">
        <v>4</v>
      </c>
      <c r="I3" s="2"/>
      <c r="IV3" s="3"/>
    </row>
    <row r="4" spans="1:256" s="1" customFormat="1" ht="27" customHeight="1">
      <c r="A4" s="11" t="s">
        <v>5</v>
      </c>
      <c r="B4" s="12">
        <v>18</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18.5</v>
      </c>
      <c r="D6" s="17">
        <f>C6/B4*100%</f>
        <v>1.0277777777777777</v>
      </c>
      <c r="E6" s="11">
        <f>C6</f>
        <v>18.5</v>
      </c>
      <c r="F6" s="17">
        <f>E6/B4*100%</f>
        <v>1.0277777777777777</v>
      </c>
      <c r="G6" s="11">
        <f>C6-E6</f>
        <v>0</v>
      </c>
      <c r="H6" s="17">
        <f>G6/B4*100%</f>
        <v>0</v>
      </c>
      <c r="I6" s="2"/>
      <c r="IV6" s="3"/>
    </row>
    <row r="7" spans="1:256" s="1" customFormat="1" ht="165" customHeight="1">
      <c r="A7" s="18" t="s">
        <v>11</v>
      </c>
      <c r="B7" s="19" t="s">
        <v>52</v>
      </c>
      <c r="C7" s="19"/>
      <c r="D7" s="19"/>
      <c r="E7" s="19"/>
      <c r="F7" s="19"/>
      <c r="G7" s="19"/>
      <c r="H7" s="19"/>
      <c r="I7" s="2"/>
      <c r="IV7" s="3"/>
    </row>
    <row r="8" spans="1:256" s="1" customFormat="1" ht="69" customHeight="1">
      <c r="A8" s="18" t="s">
        <v>12</v>
      </c>
      <c r="B8" s="19" t="s">
        <v>53</v>
      </c>
      <c r="C8" s="19"/>
      <c r="D8" s="19"/>
      <c r="E8" s="19"/>
      <c r="F8" s="19"/>
      <c r="G8" s="19"/>
      <c r="H8" s="19"/>
      <c r="I8" s="2"/>
      <c r="J8" s="23"/>
      <c r="K8" s="23"/>
      <c r="L8" s="23"/>
      <c r="IV8" s="3"/>
    </row>
    <row r="9" spans="1:256" s="1" customFormat="1" ht="69" customHeight="1">
      <c r="A9" s="18" t="s">
        <v>13</v>
      </c>
      <c r="B9" s="19" t="s">
        <v>54</v>
      </c>
      <c r="C9" s="19"/>
      <c r="D9" s="19"/>
      <c r="E9" s="19"/>
      <c r="F9" s="19"/>
      <c r="G9" s="19"/>
      <c r="H9" s="19"/>
      <c r="I9" s="2"/>
      <c r="IV9" s="3"/>
    </row>
    <row r="10" spans="1:256" s="1" customFormat="1" ht="75" customHeight="1">
      <c r="A10" s="18" t="s">
        <v>14</v>
      </c>
      <c r="B10" s="19" t="s">
        <v>55</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12"/>
  <sheetViews>
    <sheetView zoomScaleSheetLayoutView="100" workbookViewId="0" topLeftCell="A1">
      <pane ySplit="3" topLeftCell="A7" activePane="bottomLeft" state="frozen"/>
      <selection pane="bottomLeft" activeCell="B9" sqref="B9:H9"/>
    </sheetView>
  </sheetViews>
  <sheetFormatPr defaultColWidth="9.00390625" defaultRowHeight="14.25"/>
  <cols>
    <col min="1" max="1" width="13.00390625" style="1" customWidth="1"/>
    <col min="2" max="2" width="33.625" style="1" customWidth="1"/>
    <col min="3" max="3" width="10.625" style="1" customWidth="1"/>
    <col min="4" max="4" width="15.625" style="1" customWidth="1"/>
    <col min="5" max="5" width="10.625" style="1" customWidth="1"/>
    <col min="6" max="6" width="15.625" style="1" customWidth="1"/>
    <col min="7" max="7" width="10.625" style="1" customWidth="1"/>
    <col min="8" max="8" width="15.625" style="1" customWidth="1"/>
    <col min="9" max="9" width="6.25390625" style="2" customWidth="1"/>
    <col min="10" max="255" width="9.00390625" style="1" customWidth="1"/>
    <col min="256" max="256" width="9.00390625" style="3" customWidth="1"/>
  </cols>
  <sheetData>
    <row r="1" spans="1:256" s="1" customFormat="1" ht="15.75" customHeight="1">
      <c r="A1" s="4" t="s">
        <v>0</v>
      </c>
      <c r="B1" s="5"/>
      <c r="C1" s="5"/>
      <c r="D1" s="5"/>
      <c r="E1" s="5"/>
      <c r="F1" s="5"/>
      <c r="G1" s="5"/>
      <c r="H1" s="5"/>
      <c r="I1" s="2"/>
      <c r="IV1" s="3"/>
    </row>
    <row r="2" spans="1:256" s="1" customFormat="1" ht="28.5" customHeight="1">
      <c r="A2" s="6" t="s">
        <v>1</v>
      </c>
      <c r="B2" s="6"/>
      <c r="C2" s="6"/>
      <c r="D2" s="6"/>
      <c r="E2" s="6"/>
      <c r="F2" s="6"/>
      <c r="G2" s="6"/>
      <c r="H2" s="6"/>
      <c r="I2" s="2"/>
      <c r="IV2" s="3"/>
    </row>
    <row r="3" spans="1:256" s="1" customFormat="1" ht="24.75" customHeight="1">
      <c r="A3" s="7" t="s">
        <v>2</v>
      </c>
      <c r="B3" s="8" t="s">
        <v>18</v>
      </c>
      <c r="C3" s="7" t="s">
        <v>3</v>
      </c>
      <c r="D3" s="1" t="s">
        <v>56</v>
      </c>
      <c r="E3" s="9"/>
      <c r="F3" s="9"/>
      <c r="G3" s="9"/>
      <c r="H3" s="10" t="s">
        <v>4</v>
      </c>
      <c r="I3" s="2"/>
      <c r="IV3" s="3"/>
    </row>
    <row r="4" spans="1:256" s="1" customFormat="1" ht="27" customHeight="1">
      <c r="A4" s="11" t="s">
        <v>5</v>
      </c>
      <c r="B4" s="12">
        <v>130</v>
      </c>
      <c r="C4" s="13" t="s">
        <v>6</v>
      </c>
      <c r="D4" s="14"/>
      <c r="E4" s="13" t="s">
        <v>7</v>
      </c>
      <c r="F4" s="14"/>
      <c r="G4" s="13" t="s">
        <v>8</v>
      </c>
      <c r="H4" s="14"/>
      <c r="I4" s="2"/>
      <c r="IV4" s="3"/>
    </row>
    <row r="5" spans="1:256" s="1" customFormat="1" ht="27" customHeight="1">
      <c r="A5" s="11"/>
      <c r="B5" s="15"/>
      <c r="C5" s="11" t="s">
        <v>9</v>
      </c>
      <c r="D5" s="11" t="s">
        <v>10</v>
      </c>
      <c r="E5" s="11" t="s">
        <v>9</v>
      </c>
      <c r="F5" s="11" t="s">
        <v>10</v>
      </c>
      <c r="G5" s="11" t="s">
        <v>9</v>
      </c>
      <c r="H5" s="11" t="s">
        <v>10</v>
      </c>
      <c r="I5" s="2"/>
      <c r="IV5" s="3"/>
    </row>
    <row r="6" spans="1:256" s="1" customFormat="1" ht="27" customHeight="1">
      <c r="A6" s="11"/>
      <c r="B6" s="16"/>
      <c r="C6" s="11">
        <v>115</v>
      </c>
      <c r="D6" s="17">
        <f>C6/B4*100%</f>
        <v>0.8846153846153846</v>
      </c>
      <c r="E6" s="11">
        <f>C6</f>
        <v>115</v>
      </c>
      <c r="F6" s="17">
        <f>E6/B4*100%</f>
        <v>0.8846153846153846</v>
      </c>
      <c r="G6" s="11">
        <f>C6-E6</f>
        <v>0</v>
      </c>
      <c r="H6" s="17">
        <f>G6/B4*100%</f>
        <v>0</v>
      </c>
      <c r="I6" s="2"/>
      <c r="IV6" s="3"/>
    </row>
    <row r="7" spans="1:256" s="1" customFormat="1" ht="141" customHeight="1">
      <c r="A7" s="18" t="s">
        <v>11</v>
      </c>
      <c r="B7" s="19" t="s">
        <v>57</v>
      </c>
      <c r="C7" s="19"/>
      <c r="D7" s="19"/>
      <c r="E7" s="19"/>
      <c r="F7" s="19"/>
      <c r="G7" s="19"/>
      <c r="H7" s="19"/>
      <c r="I7" s="2"/>
      <c r="IV7" s="3"/>
    </row>
    <row r="8" spans="1:256" s="1" customFormat="1" ht="69" customHeight="1">
      <c r="A8" s="18" t="s">
        <v>12</v>
      </c>
      <c r="B8" s="19" t="s">
        <v>58</v>
      </c>
      <c r="C8" s="19"/>
      <c r="D8" s="19"/>
      <c r="E8" s="19"/>
      <c r="F8" s="19"/>
      <c r="G8" s="19"/>
      <c r="H8" s="19"/>
      <c r="I8" s="2"/>
      <c r="J8" s="23"/>
      <c r="K8" s="23"/>
      <c r="L8" s="23"/>
      <c r="IV8" s="3"/>
    </row>
    <row r="9" spans="1:256" s="1" customFormat="1" ht="69" customHeight="1">
      <c r="A9" s="18" t="s">
        <v>13</v>
      </c>
      <c r="B9" s="19" t="s">
        <v>59</v>
      </c>
      <c r="C9" s="19"/>
      <c r="D9" s="19"/>
      <c r="E9" s="19"/>
      <c r="F9" s="19"/>
      <c r="G9" s="19"/>
      <c r="H9" s="19"/>
      <c r="I9" s="2"/>
      <c r="IV9" s="3"/>
    </row>
    <row r="10" spans="1:256" s="1" customFormat="1" ht="75" customHeight="1">
      <c r="A10" s="18" t="s">
        <v>14</v>
      </c>
      <c r="B10" s="19" t="s">
        <v>60</v>
      </c>
      <c r="C10" s="19"/>
      <c r="D10" s="19"/>
      <c r="E10" s="19"/>
      <c r="F10" s="19"/>
      <c r="G10" s="19"/>
      <c r="H10" s="19"/>
      <c r="I10" s="2"/>
      <c r="J10" s="24"/>
      <c r="IV10" s="3"/>
    </row>
    <row r="11" spans="2:256" s="1" customFormat="1" ht="27.75" customHeight="1">
      <c r="B11" s="20" t="s">
        <v>24</v>
      </c>
      <c r="C11" s="7" t="s">
        <v>16</v>
      </c>
      <c r="D11" s="21">
        <v>43311</v>
      </c>
      <c r="F11" s="20" t="s">
        <v>17</v>
      </c>
      <c r="G11" s="1" t="s">
        <v>25</v>
      </c>
      <c r="H11" s="22"/>
      <c r="I11" s="2"/>
      <c r="IV11" s="3"/>
    </row>
    <row r="12" spans="1:256" s="1" customFormat="1" ht="61.5" customHeight="1">
      <c r="A12" s="20"/>
      <c r="I12" s="2"/>
      <c r="IV12" s="3"/>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04" right="0.04" top="0.79" bottom="0.04"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郝</cp:lastModifiedBy>
  <cp:lastPrinted>2018-01-11T01:27:45Z</cp:lastPrinted>
  <dcterms:created xsi:type="dcterms:W3CDTF">2015-12-23T01:43:18Z</dcterms:created>
  <dcterms:modified xsi:type="dcterms:W3CDTF">2018-08-29T09:02:17Z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2052-11.1.0.7764</vt:lpwstr>
  </property>
</Properties>
</file>